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osaleslap\Desktop\JMAS 2024\Cuenta Publica 2024\"/>
    </mc:Choice>
  </mc:AlternateContent>
  <xr:revisionPtr revIDLastSave="0" documentId="13_ncr:1_{104F9234-F0C0-4B74-9F56-CB8C786B4937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8" yWindow="-108" windowWidth="23256" windowHeight="12576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10" i="1"/>
  <c r="H111" i="1"/>
  <c r="H112" i="1"/>
  <c r="H113" i="1"/>
  <c r="H105" i="1"/>
  <c r="H96" i="1"/>
  <c r="H97" i="1"/>
  <c r="H98" i="1"/>
  <c r="H99" i="1"/>
  <c r="H100" i="1"/>
  <c r="H101" i="1"/>
  <c r="H102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36" i="1"/>
  <c r="H25" i="1"/>
  <c r="H15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H132" i="1" s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H109" i="1" s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H103" i="1" s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E26" i="1"/>
  <c r="H26" i="1" s="1"/>
  <c r="E27" i="1"/>
  <c r="H27" i="1" s="1"/>
  <c r="E28" i="1"/>
  <c r="H28" i="1" s="1"/>
  <c r="E21" i="1"/>
  <c r="H21" i="1" s="1"/>
  <c r="E14" i="1"/>
  <c r="H14" i="1" s="1"/>
  <c r="E15" i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C10" i="1" s="1"/>
  <c r="C160" i="1" s="1"/>
  <c r="G10" i="1" l="1"/>
  <c r="G160" i="1" s="1"/>
  <c r="D85" i="1"/>
  <c r="F10" i="1"/>
  <c r="F160" i="1" s="1"/>
  <c r="D10" i="1"/>
  <c r="H10" i="1"/>
  <c r="H160" i="1" s="1"/>
  <c r="E85" i="1"/>
  <c r="E10" i="1"/>
  <c r="E160" i="1" l="1"/>
  <c r="D160" i="1"/>
</calcChain>
</file>

<file path=xl/sharedStrings.xml><?xml version="1.0" encoding="utf-8"?>
<sst xmlns="http://schemas.openxmlformats.org/spreadsheetml/2006/main" count="169" uniqueCount="96">
  <si>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</si>
  <si>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</si>
  <si>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</si>
  <si>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</si>
  <si>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</si>
  <si>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</si>
  <si>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</si>
  <si>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</si>
  <si>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</si>
  <si>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</si>
  <si>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</si>
  <si>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</si>
  <si>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</si>
  <si>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</si>
  <si>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</si>
  <si>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</si>
  <si>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</si>
  <si>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</si>
  <si>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</si>
  <si>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</si>
  <si>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</si>
  <si>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</si>
  <si>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</si>
  <si>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</si>
  <si>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</si>
  <si>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</si>
  <si>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</si>
  <si>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</si>
  <si>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</si>
  <si>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</si>
  <si>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</si>
  <si>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</si>
  <si>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</si>
  <si>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</si>
  <si>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</si>
  <si>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</si>
  <si>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</si>
  <si>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</si>
  <si>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</si>
  <si>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</si>
  <si>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</si>
  <si>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</si>
  <si>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</si>
  <si>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</si>
  <si>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</si>
  <si>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</si>
  <si>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</si>
  <si>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</si>
  <si>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</si>
  <si>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</si>
  <si>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</si>
  <si>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</si>
  <si>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</si>
  <si>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</si>
  <si>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</si>
  <si>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</si>
  <si>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</si>
  <si>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</si>
  <si>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</si>
  <si>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</si>
  <si>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</si>
  <si>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</si>
  <si>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</si>
  <si>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</si>
  <si>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</si>
  <si>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</si>
  <si>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</si>
  <si>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</si>
  <si>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</si>
  <si>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</si>
  <si>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</si>
  <si>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</si>
  <si>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</si>
  <si>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</si>
  <si>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</si>
  <si>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</si>
  <si>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</si>
  <si>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</si>
  <si>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</si>
  <si>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</si>
  <si>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</si>
  <si>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</si>
  <si>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</si>
  <si>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</si>
  <si>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</si>
  <si>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</si>
  <si>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</si>
  <si>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</si>
  <si>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ROSALES</t>
  </si>
  <si>
    <t>Del 01 de enero al 31 de diciembre de 2024 (b)</t>
  </si>
  <si>
    <t>______________________________</t>
  </si>
  <si>
    <t>Lic. Manuela Irene Quintana Trejo</t>
  </si>
  <si>
    <t>Dir. Ejecutiva JMAS Rosales</t>
  </si>
  <si>
    <t>___________________________</t>
  </si>
  <si>
    <t>Lic. Elizabeth Romero Gameros</t>
  </si>
  <si>
    <t>Dir. Financiera JMAS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</si>
</sst>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120" zoomScaleNormal="120" workbookViewId="0">
      <selection activeCell="B3" sqref="B3:H3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39" t="s">
        <v>88</v>
      </c>
      <c r="C2" s="40"/>
      <c r="D2" s="40"/>
      <c r="E2" s="40"/>
      <c r="F2" s="40"/>
      <c r="G2" s="40"/>
      <c r="H2" s="41"/>
    </row>
    <row r="3" spans="2:9" x14ac:dyDescent="0.25">
      <c r="B3" s="42" t="s">
        <v>1</v>
      </c>
      <c r="C3" s="43"/>
      <c r="D3" s="43"/>
      <c r="E3" s="43"/>
      <c r="F3" s="43"/>
      <c r="G3" s="43"/>
      <c r="H3" s="44"/>
    </row>
    <row r="4" spans="2:9" x14ac:dyDescent="0.25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3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6" thickBot="1" x14ac:dyDescent="0.3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8443063.8499999996</v>
      </c>
      <c r="D10" s="8">
        <f>SUM(D12,D20,D30,D40,D50,D60,D64,D73,D77)</f>
        <v>-2.9103830456733704E-11</v>
      </c>
      <c r="E10" s="24">
        <f t="shared" ref="E10:H10" si="0">SUM(E12,E20,E30,E40,E50,E60,E64,E73,E77)</f>
        <v>8443063.8499999996</v>
      </c>
      <c r="F10" s="8">
        <f t="shared" si="0"/>
        <v>6829765.8700000001</v>
      </c>
      <c r="G10" s="8">
        <f t="shared" si="0"/>
        <v>6571220.9699999997</v>
      </c>
      <c r="H10" s="24">
        <f t="shared" si="0"/>
        <v>1613297.98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2246656.87</v>
      </c>
      <c r="D12" s="7">
        <f>SUM(D13:D19)</f>
        <v>0</v>
      </c>
      <c r="E12" s="25">
        <f t="shared" ref="E12:H12" si="1">SUM(E13:E19)</f>
        <v>2246656.87</v>
      </c>
      <c r="F12" s="7">
        <f t="shared" si="1"/>
        <v>2215514.91</v>
      </c>
      <c r="G12" s="7">
        <f t="shared" si="1"/>
        <v>1989941.39</v>
      </c>
      <c r="H12" s="25">
        <f t="shared" si="1"/>
        <v>31141.959999999846</v>
      </c>
    </row>
    <row r="13" spans="2:9" ht="22.8" x14ac:dyDescent="0.25">
      <c r="B13" s="10" t="s">
        <v>14</v>
      </c>
      <c r="C13" s="22">
        <v>917986.94</v>
      </c>
      <c r="D13" s="22">
        <v>27621.49</v>
      </c>
      <c r="E13" s="26">
        <f>SUM(C13:D13)</f>
        <v>945608.42999999993</v>
      </c>
      <c r="F13" s="23">
        <v>945608.43</v>
      </c>
      <c r="G13" s="23">
        <v>945608.43</v>
      </c>
      <c r="H13" s="30">
        <f>SUM(E13-F13)</f>
        <v>-1.1641532182693481E-10</v>
      </c>
    </row>
    <row r="14" spans="2:9" ht="22.95" customHeight="1" x14ac:dyDescent="0.25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5">
      <c r="B15" s="10" t="s">
        <v>16</v>
      </c>
      <c r="C15" s="22">
        <v>1086351.26</v>
      </c>
      <c r="D15" s="22">
        <v>16358.05</v>
      </c>
      <c r="E15" s="26">
        <f t="shared" si="2"/>
        <v>1102709.31</v>
      </c>
      <c r="F15" s="23">
        <v>1071567.3500000001</v>
      </c>
      <c r="G15" s="23">
        <v>845993.83</v>
      </c>
      <c r="H15" s="30">
        <f t="shared" si="3"/>
        <v>31141.959999999963</v>
      </c>
    </row>
    <row r="16" spans="2:9" x14ac:dyDescent="0.25">
      <c r="B16" s="10" t="s">
        <v>17</v>
      </c>
      <c r="C16" s="22">
        <v>87280.61</v>
      </c>
      <c r="D16" s="22">
        <v>4521.62</v>
      </c>
      <c r="E16" s="26">
        <f t="shared" si="2"/>
        <v>91802.23</v>
      </c>
      <c r="F16" s="23">
        <v>91802.23</v>
      </c>
      <c r="G16" s="23">
        <v>91802.23</v>
      </c>
      <c r="H16" s="30">
        <f t="shared" si="3"/>
        <v>0</v>
      </c>
    </row>
    <row r="17" spans="2:8" x14ac:dyDescent="0.25">
      <c r="B17" s="10" t="s">
        <v>18</v>
      </c>
      <c r="C17" s="22">
        <v>155038.06</v>
      </c>
      <c r="D17" s="22">
        <v>-48501.16</v>
      </c>
      <c r="E17" s="26">
        <f t="shared" si="2"/>
        <v>106536.9</v>
      </c>
      <c r="F17" s="23">
        <v>106536.9</v>
      </c>
      <c r="G17" s="23">
        <v>106536.9</v>
      </c>
      <c r="H17" s="30">
        <f t="shared" si="3"/>
        <v>0</v>
      </c>
    </row>
    <row r="18" spans="2:8" x14ac:dyDescent="0.25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5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1689301.82</v>
      </c>
      <c r="D20" s="7">
        <f t="shared" ref="D20:H20" si="4">SUM(D21:D29)</f>
        <v>-26775.4</v>
      </c>
      <c r="E20" s="25">
        <f t="shared" si="4"/>
        <v>1662526.42</v>
      </c>
      <c r="F20" s="7">
        <f t="shared" si="4"/>
        <v>1065292.5900000001</v>
      </c>
      <c r="G20" s="7">
        <f t="shared" si="4"/>
        <v>1065292.5900000001</v>
      </c>
      <c r="H20" s="25">
        <f t="shared" si="4"/>
        <v>597233.83000000007</v>
      </c>
    </row>
    <row r="21" spans="2:8" ht="22.8" x14ac:dyDescent="0.25">
      <c r="B21" s="10" t="s">
        <v>22</v>
      </c>
      <c r="C21" s="22">
        <v>91026.63</v>
      </c>
      <c r="D21" s="22">
        <v>31493.57</v>
      </c>
      <c r="E21" s="26">
        <f t="shared" si="2"/>
        <v>122520.20000000001</v>
      </c>
      <c r="F21" s="23">
        <v>111292.56</v>
      </c>
      <c r="G21" s="23">
        <v>111292.56</v>
      </c>
      <c r="H21" s="30">
        <f t="shared" si="3"/>
        <v>11227.640000000014</v>
      </c>
    </row>
    <row r="22" spans="2:8" x14ac:dyDescent="0.25">
      <c r="B22" s="10" t="s">
        <v>23</v>
      </c>
      <c r="C22" s="22">
        <v>53835.17</v>
      </c>
      <c r="D22" s="22">
        <v>0</v>
      </c>
      <c r="E22" s="26">
        <f t="shared" si="2"/>
        <v>53835.17</v>
      </c>
      <c r="F22" s="23">
        <v>39702.07</v>
      </c>
      <c r="G22" s="23">
        <v>39702.07</v>
      </c>
      <c r="H22" s="30">
        <f t="shared" si="3"/>
        <v>14133.099999999999</v>
      </c>
    </row>
    <row r="23" spans="2:8" ht="22.8" x14ac:dyDescent="0.25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2.8" x14ac:dyDescent="0.25">
      <c r="B24" s="10" t="s">
        <v>25</v>
      </c>
      <c r="C24" s="22">
        <v>368397.56</v>
      </c>
      <c r="D24" s="22">
        <v>-57920</v>
      </c>
      <c r="E24" s="26">
        <f t="shared" si="2"/>
        <v>310477.56</v>
      </c>
      <c r="F24" s="23">
        <v>249493.53</v>
      </c>
      <c r="G24" s="23">
        <v>249493.53</v>
      </c>
      <c r="H24" s="30">
        <f t="shared" si="3"/>
        <v>60984.03</v>
      </c>
    </row>
    <row r="25" spans="2:8" ht="23.4" customHeight="1" x14ac:dyDescent="0.25">
      <c r="B25" s="10" t="s">
        <v>26</v>
      </c>
      <c r="C25" s="22">
        <v>29810.15</v>
      </c>
      <c r="D25" s="22">
        <v>5171.3999999999996</v>
      </c>
      <c r="E25" s="26">
        <f t="shared" si="2"/>
        <v>34981.550000000003</v>
      </c>
      <c r="F25" s="23">
        <v>33605.5</v>
      </c>
      <c r="G25" s="23">
        <v>33605.5</v>
      </c>
      <c r="H25" s="30">
        <f t="shared" si="3"/>
        <v>1376.0500000000029</v>
      </c>
    </row>
    <row r="26" spans="2:8" x14ac:dyDescent="0.25">
      <c r="B26" s="10" t="s">
        <v>27</v>
      </c>
      <c r="C26" s="22">
        <v>255500.73</v>
      </c>
      <c r="D26" s="22">
        <v>15596.65</v>
      </c>
      <c r="E26" s="26">
        <f t="shared" si="2"/>
        <v>271097.38</v>
      </c>
      <c r="F26" s="23">
        <v>256118.13</v>
      </c>
      <c r="G26" s="23">
        <v>256118.13</v>
      </c>
      <c r="H26" s="30">
        <f t="shared" si="3"/>
        <v>14979.25</v>
      </c>
    </row>
    <row r="27" spans="2:8" ht="22.8" x14ac:dyDescent="0.25">
      <c r="B27" s="10" t="s">
        <v>28</v>
      </c>
      <c r="C27" s="22">
        <v>48861.41</v>
      </c>
      <c r="D27" s="22">
        <v>0</v>
      </c>
      <c r="E27" s="26">
        <f t="shared" si="2"/>
        <v>48861.41</v>
      </c>
      <c r="F27" s="23">
        <v>1118.96</v>
      </c>
      <c r="G27" s="23">
        <v>1118.96</v>
      </c>
      <c r="H27" s="30">
        <f t="shared" si="3"/>
        <v>47742.450000000004</v>
      </c>
    </row>
    <row r="28" spans="2:8" ht="12" customHeight="1" x14ac:dyDescent="0.2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5" customHeight="1" x14ac:dyDescent="0.25">
      <c r="B29" s="10" t="s">
        <v>30</v>
      </c>
      <c r="C29" s="22">
        <v>841870.17</v>
      </c>
      <c r="D29" s="22">
        <v>-21117.02</v>
      </c>
      <c r="E29" s="26">
        <f t="shared" si="2"/>
        <v>820753.15</v>
      </c>
      <c r="F29" s="23">
        <v>373961.84</v>
      </c>
      <c r="G29" s="23">
        <v>373961.84</v>
      </c>
      <c r="H29" s="30">
        <f t="shared" si="3"/>
        <v>446791.31</v>
      </c>
    </row>
    <row r="30" spans="2:8" s="9" customFormat="1" ht="24" x14ac:dyDescent="0.25">
      <c r="B30" s="12" t="s">
        <v>31</v>
      </c>
      <c r="C30" s="7">
        <f>SUM(C31:C39)</f>
        <v>3287834.28</v>
      </c>
      <c r="D30" s="7">
        <f t="shared" ref="D30:H30" si="5">SUM(D31:D39)</f>
        <v>-227092.48000000004</v>
      </c>
      <c r="E30" s="25">
        <f t="shared" si="5"/>
        <v>3060741.8</v>
      </c>
      <c r="F30" s="7">
        <f t="shared" si="5"/>
        <v>2632074.8299999996</v>
      </c>
      <c r="G30" s="7">
        <f t="shared" si="5"/>
        <v>2632074.8299999996</v>
      </c>
      <c r="H30" s="25">
        <f t="shared" si="5"/>
        <v>428666.97000000009</v>
      </c>
    </row>
    <row r="31" spans="2:8" x14ac:dyDescent="0.25">
      <c r="B31" s="10" t="s">
        <v>32</v>
      </c>
      <c r="C31" s="22">
        <v>1294097.3400000001</v>
      </c>
      <c r="D31" s="22">
        <v>-59375.22</v>
      </c>
      <c r="E31" s="26">
        <f t="shared" si="2"/>
        <v>1234722.1200000001</v>
      </c>
      <c r="F31" s="23">
        <v>1191982.94</v>
      </c>
      <c r="G31" s="23">
        <v>1191982.94</v>
      </c>
      <c r="H31" s="30">
        <f t="shared" si="3"/>
        <v>42739.180000000168</v>
      </c>
    </row>
    <row r="32" spans="2:8" x14ac:dyDescent="0.25">
      <c r="B32" s="10" t="s">
        <v>33</v>
      </c>
      <c r="C32" s="22">
        <v>190133.86</v>
      </c>
      <c r="D32" s="22">
        <v>419408.18</v>
      </c>
      <c r="E32" s="26">
        <f t="shared" si="2"/>
        <v>609542.04</v>
      </c>
      <c r="F32" s="23">
        <v>609542.04</v>
      </c>
      <c r="G32" s="23">
        <v>609542.04</v>
      </c>
      <c r="H32" s="30">
        <f t="shared" si="3"/>
        <v>0</v>
      </c>
    </row>
    <row r="33" spans="2:8" ht="22.8" x14ac:dyDescent="0.25">
      <c r="B33" s="10" t="s">
        <v>34</v>
      </c>
      <c r="C33" s="22">
        <v>314973.86</v>
      </c>
      <c r="D33" s="22">
        <v>27513.599999999999</v>
      </c>
      <c r="E33" s="26">
        <f t="shared" si="2"/>
        <v>342487.45999999996</v>
      </c>
      <c r="F33" s="23">
        <v>332274.67</v>
      </c>
      <c r="G33" s="23">
        <v>332274.67</v>
      </c>
      <c r="H33" s="30">
        <f t="shared" si="3"/>
        <v>10212.789999999979</v>
      </c>
    </row>
    <row r="34" spans="2:8" ht="24.6" customHeight="1" x14ac:dyDescent="0.25">
      <c r="B34" s="10" t="s">
        <v>35</v>
      </c>
      <c r="C34" s="22">
        <v>56974.09</v>
      </c>
      <c r="D34" s="22">
        <v>20308.3</v>
      </c>
      <c r="E34" s="26">
        <f t="shared" si="2"/>
        <v>77282.39</v>
      </c>
      <c r="F34" s="23">
        <v>66427.259999999995</v>
      </c>
      <c r="G34" s="23">
        <v>66427.259999999995</v>
      </c>
      <c r="H34" s="30">
        <f t="shared" si="3"/>
        <v>10855.130000000005</v>
      </c>
    </row>
    <row r="35" spans="2:8" ht="22.8" x14ac:dyDescent="0.25">
      <c r="B35" s="10" t="s">
        <v>36</v>
      </c>
      <c r="C35" s="22">
        <v>1341992.42</v>
      </c>
      <c r="D35" s="22">
        <v>-634947.34</v>
      </c>
      <c r="E35" s="26">
        <f t="shared" si="2"/>
        <v>707045.08</v>
      </c>
      <c r="F35" s="23">
        <v>399362.15</v>
      </c>
      <c r="G35" s="23">
        <v>399362.15</v>
      </c>
      <c r="H35" s="30">
        <f t="shared" si="3"/>
        <v>307682.92999999993</v>
      </c>
    </row>
    <row r="36" spans="2:8" x14ac:dyDescent="0.25">
      <c r="B36" s="10" t="s">
        <v>37</v>
      </c>
      <c r="C36" s="22">
        <v>12780.92</v>
      </c>
      <c r="D36" s="22">
        <v>0</v>
      </c>
      <c r="E36" s="26">
        <f t="shared" si="2"/>
        <v>12780.92</v>
      </c>
      <c r="F36" s="23">
        <v>10522</v>
      </c>
      <c r="G36" s="23">
        <v>10522</v>
      </c>
      <c r="H36" s="30">
        <f t="shared" si="3"/>
        <v>2258.92</v>
      </c>
    </row>
    <row r="37" spans="2:8" x14ac:dyDescent="0.25">
      <c r="B37" s="10" t="s">
        <v>38</v>
      </c>
      <c r="C37" s="22">
        <v>40560.78</v>
      </c>
      <c r="D37" s="22">
        <v>0</v>
      </c>
      <c r="E37" s="26">
        <f t="shared" si="2"/>
        <v>40560.78</v>
      </c>
      <c r="F37" s="23">
        <v>9391.77</v>
      </c>
      <c r="G37" s="23">
        <v>9391.77</v>
      </c>
      <c r="H37" s="30">
        <f t="shared" si="3"/>
        <v>31169.01</v>
      </c>
    </row>
    <row r="38" spans="2:8" x14ac:dyDescent="0.25">
      <c r="B38" s="10" t="s">
        <v>39</v>
      </c>
      <c r="C38" s="22"/>
      <c r="D38" s="22"/>
      <c r="E38" s="26">
        <f t="shared" si="2"/>
        <v>0</v>
      </c>
      <c r="F38" s="23"/>
      <c r="G38" s="23"/>
      <c r="H38" s="30">
        <f t="shared" si="3"/>
        <v>0</v>
      </c>
    </row>
    <row r="39" spans="2:8" x14ac:dyDescent="0.25">
      <c r="B39" s="10" t="s">
        <v>40</v>
      </c>
      <c r="C39" s="22">
        <v>36321.01</v>
      </c>
      <c r="D39" s="22">
        <v>0</v>
      </c>
      <c r="E39" s="26">
        <f t="shared" si="2"/>
        <v>36321.01</v>
      </c>
      <c r="F39" s="23">
        <v>12572</v>
      </c>
      <c r="G39" s="23">
        <v>12572</v>
      </c>
      <c r="H39" s="30">
        <f t="shared" si="3"/>
        <v>23749.010000000002</v>
      </c>
    </row>
    <row r="40" spans="2:8" s="9" customFormat="1" ht="25.5" customHeight="1" x14ac:dyDescent="0.25">
      <c r="B40" s="12" t="s">
        <v>41</v>
      </c>
      <c r="C40" s="7">
        <f>SUM(C41:C49)</f>
        <v>960807.18</v>
      </c>
      <c r="D40" s="7">
        <f t="shared" ref="D40:H40" si="6">SUM(D41:D49)</f>
        <v>0</v>
      </c>
      <c r="E40" s="25">
        <f t="shared" si="6"/>
        <v>960807.18</v>
      </c>
      <c r="F40" s="7">
        <f t="shared" si="6"/>
        <v>654220.79</v>
      </c>
      <c r="G40" s="7">
        <f t="shared" si="6"/>
        <v>621249.41</v>
      </c>
      <c r="H40" s="25">
        <f t="shared" si="6"/>
        <v>306586.39</v>
      </c>
    </row>
    <row r="41" spans="2:8" ht="22.8" x14ac:dyDescent="0.25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5">
      <c r="B42" s="10" t="s">
        <v>43</v>
      </c>
      <c r="C42" s="22">
        <v>960807.18</v>
      </c>
      <c r="D42" s="22">
        <v>0</v>
      </c>
      <c r="E42" s="26">
        <f t="shared" si="2"/>
        <v>960807.18</v>
      </c>
      <c r="F42" s="23">
        <v>654220.79</v>
      </c>
      <c r="G42" s="23">
        <v>621249.41</v>
      </c>
      <c r="H42" s="30">
        <f t="shared" si="3"/>
        <v>306586.39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5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5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258463.7</v>
      </c>
      <c r="D50" s="7">
        <f t="shared" ref="D50:H50" si="7">SUM(D51:D59)</f>
        <v>25608.68</v>
      </c>
      <c r="E50" s="25">
        <f t="shared" si="7"/>
        <v>284072.38</v>
      </c>
      <c r="F50" s="7">
        <f t="shared" si="7"/>
        <v>34403.550000000003</v>
      </c>
      <c r="G50" s="7">
        <f t="shared" si="7"/>
        <v>34403.550000000003</v>
      </c>
      <c r="H50" s="25">
        <f t="shared" si="7"/>
        <v>249668.83000000002</v>
      </c>
    </row>
    <row r="51" spans="2:8" x14ac:dyDescent="0.25">
      <c r="B51" s="10" t="s">
        <v>52</v>
      </c>
      <c r="C51" s="22">
        <v>0</v>
      </c>
      <c r="D51" s="22">
        <v>25608.68</v>
      </c>
      <c r="E51" s="26">
        <f t="shared" si="2"/>
        <v>25608.68</v>
      </c>
      <c r="F51" s="23">
        <v>25607.79</v>
      </c>
      <c r="G51" s="23">
        <v>25607.79</v>
      </c>
      <c r="H51" s="30">
        <f t="shared" si="3"/>
        <v>0.88999999999941792</v>
      </c>
    </row>
    <row r="52" spans="2:8" x14ac:dyDescent="0.25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x14ac:dyDescent="0.25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5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5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5">
      <c r="B56" s="10" t="s">
        <v>57</v>
      </c>
      <c r="C56" s="22">
        <v>0</v>
      </c>
      <c r="D56" s="22">
        <v>8796</v>
      </c>
      <c r="E56" s="26">
        <f t="shared" si="2"/>
        <v>8796</v>
      </c>
      <c r="F56" s="23">
        <v>8795.76</v>
      </c>
      <c r="G56" s="23">
        <v>8795.76</v>
      </c>
      <c r="H56" s="30">
        <f t="shared" si="3"/>
        <v>0.23999999999978172</v>
      </c>
    </row>
    <row r="57" spans="2:8" x14ac:dyDescent="0.25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5">
      <c r="B58" s="10" t="s">
        <v>59</v>
      </c>
      <c r="C58" s="22">
        <v>258463.7</v>
      </c>
      <c r="D58" s="22">
        <v>-8796</v>
      </c>
      <c r="E58" s="26">
        <f t="shared" si="2"/>
        <v>249667.7</v>
      </c>
      <c r="F58" s="23">
        <v>0</v>
      </c>
      <c r="G58" s="23">
        <v>0</v>
      </c>
      <c r="H58" s="30">
        <f t="shared" si="3"/>
        <v>249667.7</v>
      </c>
    </row>
    <row r="59" spans="2:8" x14ac:dyDescent="0.25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5">
      <c r="B60" s="6" t="s">
        <v>61</v>
      </c>
      <c r="C60" s="7">
        <f>SUM(C61:C63)</f>
        <v>0</v>
      </c>
      <c r="D60" s="7">
        <f t="shared" ref="D60:H60" si="8">SUM(D61:D63)</f>
        <v>228259.20000000001</v>
      </c>
      <c r="E60" s="25">
        <f t="shared" si="8"/>
        <v>228259.20000000001</v>
      </c>
      <c r="F60" s="7">
        <f t="shared" si="8"/>
        <v>228259.20000000001</v>
      </c>
      <c r="G60" s="7">
        <f t="shared" si="8"/>
        <v>228259.20000000001</v>
      </c>
      <c r="H60" s="25">
        <f t="shared" si="8"/>
        <v>0</v>
      </c>
    </row>
    <row r="61" spans="2:8" x14ac:dyDescent="0.25">
      <c r="B61" s="10" t="s">
        <v>62</v>
      </c>
      <c r="C61" s="22">
        <v>0</v>
      </c>
      <c r="D61" s="22">
        <v>228259.20000000001</v>
      </c>
      <c r="E61" s="26">
        <f t="shared" si="2"/>
        <v>228259.20000000001</v>
      </c>
      <c r="F61" s="23">
        <v>228259.20000000001</v>
      </c>
      <c r="G61" s="23">
        <v>228259.20000000001</v>
      </c>
      <c r="H61" s="30">
        <f t="shared" si="3"/>
        <v>0</v>
      </c>
    </row>
    <row r="62" spans="2:8" x14ac:dyDescent="0.25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5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696772</v>
      </c>
      <c r="E85" s="27">
        <f t="shared" si="14"/>
        <v>696772</v>
      </c>
      <c r="F85" s="15">
        <f t="shared" si="14"/>
        <v>435706.61</v>
      </c>
      <c r="G85" s="15">
        <f t="shared" si="14"/>
        <v>435706.61</v>
      </c>
      <c r="H85" s="27">
        <f t="shared" si="14"/>
        <v>261065.38999999998</v>
      </c>
    </row>
    <row r="86" spans="2:8" x14ac:dyDescent="0.25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2.8" x14ac:dyDescent="0.25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5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5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5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2.8" x14ac:dyDescent="0.25">
      <c r="B94" s="17" t="s">
        <v>21</v>
      </c>
      <c r="C94" s="7">
        <f>SUM(C95:C103)</f>
        <v>0</v>
      </c>
      <c r="D94" s="7">
        <f t="shared" ref="D94:H94" si="18">SUM(D95:D103)</f>
        <v>261401</v>
      </c>
      <c r="E94" s="25">
        <f t="shared" si="18"/>
        <v>261401</v>
      </c>
      <c r="F94" s="7">
        <f t="shared" si="18"/>
        <v>261348.48000000001</v>
      </c>
      <c r="G94" s="7">
        <f t="shared" si="18"/>
        <v>261348.48000000001</v>
      </c>
      <c r="H94" s="25">
        <f t="shared" si="18"/>
        <v>52.519999999989523</v>
      </c>
    </row>
    <row r="95" spans="2:8" ht="22.8" x14ac:dyDescent="0.2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2.8" x14ac:dyDescent="0.2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5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2.8" x14ac:dyDescent="0.25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5">
      <c r="B103" s="10" t="s">
        <v>30</v>
      </c>
      <c r="C103" s="22">
        <v>0</v>
      </c>
      <c r="D103" s="22">
        <v>261401</v>
      </c>
      <c r="E103" s="26">
        <f t="shared" si="17"/>
        <v>261401</v>
      </c>
      <c r="F103" s="23">
        <v>261348.48000000001</v>
      </c>
      <c r="G103" s="23">
        <v>261348.48000000001</v>
      </c>
      <c r="H103" s="30">
        <f t="shared" si="16"/>
        <v>52.519999999989523</v>
      </c>
    </row>
    <row r="104" spans="2:18" ht="22.8" x14ac:dyDescent="0.25">
      <c r="B104" s="17" t="s">
        <v>31</v>
      </c>
      <c r="C104" s="7">
        <f>SUM(C105:C113)</f>
        <v>0</v>
      </c>
      <c r="D104" s="7">
        <f t="shared" ref="D104:H104" si="19">SUM(D105:D113)</f>
        <v>21000</v>
      </c>
      <c r="E104" s="25">
        <f t="shared" si="19"/>
        <v>21000</v>
      </c>
      <c r="F104" s="7">
        <f t="shared" si="19"/>
        <v>21000</v>
      </c>
      <c r="G104" s="7">
        <f t="shared" si="19"/>
        <v>21000</v>
      </c>
      <c r="H104" s="25">
        <f t="shared" si="19"/>
        <v>0</v>
      </c>
    </row>
    <row r="105" spans="2:18" x14ac:dyDescent="0.25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5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2.8" x14ac:dyDescent="0.25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x14ac:dyDescent="0.25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2.8" x14ac:dyDescent="0.25">
      <c r="B109" s="10" t="s">
        <v>36</v>
      </c>
      <c r="C109" s="22">
        <v>0</v>
      </c>
      <c r="D109" s="22">
        <v>21000</v>
      </c>
      <c r="E109" s="26">
        <f t="shared" si="17"/>
        <v>21000</v>
      </c>
      <c r="F109" s="23">
        <v>21000</v>
      </c>
      <c r="G109" s="23">
        <v>21000</v>
      </c>
      <c r="H109" s="30">
        <f t="shared" si="16"/>
        <v>0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0</v>
      </c>
      <c r="D124" s="7">
        <f t="shared" ref="D124:H124" si="21">SUM(D125:D133)</f>
        <v>414371</v>
      </c>
      <c r="E124" s="25">
        <f t="shared" si="21"/>
        <v>414371</v>
      </c>
      <c r="F124" s="7">
        <f t="shared" si="21"/>
        <v>153358.13</v>
      </c>
      <c r="G124" s="7">
        <f t="shared" si="21"/>
        <v>153358.13</v>
      </c>
      <c r="H124" s="25">
        <f t="shared" si="21"/>
        <v>261012.87</v>
      </c>
    </row>
    <row r="125" spans="2:8" x14ac:dyDescent="0.25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0</v>
      </c>
      <c r="D132" s="22">
        <v>414371</v>
      </c>
      <c r="E132" s="26">
        <f t="shared" si="17"/>
        <v>414371</v>
      </c>
      <c r="F132" s="23">
        <v>153358.13</v>
      </c>
      <c r="G132" s="22">
        <v>153358.13</v>
      </c>
      <c r="H132" s="30">
        <f t="shared" si="16"/>
        <v>261012.87</v>
      </c>
    </row>
    <row r="133" spans="2:8" x14ac:dyDescent="0.2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2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2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8443063.8499999996</v>
      </c>
      <c r="D160" s="21">
        <f t="shared" ref="D160:G160" si="28">SUM(D10,D85)</f>
        <v>696772</v>
      </c>
      <c r="E160" s="28">
        <f>SUM(E10,E85)</f>
        <v>9139835.8499999996</v>
      </c>
      <c r="F160" s="21">
        <f t="shared" si="28"/>
        <v>7265472.4800000004</v>
      </c>
      <c r="G160" s="21">
        <f t="shared" si="28"/>
        <v>7006927.5800000001</v>
      </c>
      <c r="H160" s="28">
        <f>SUM(H10,H85)</f>
        <v>1874363.3699999999</v>
      </c>
    </row>
    <row r="161" spans="2:5" s="31" customFormat="1" x14ac:dyDescent="0.25"/>
    <row r="162" spans="2:5" s="31" customFormat="1" x14ac:dyDescent="0.25"/>
    <row r="163" spans="2:5" s="31" customFormat="1" x14ac:dyDescent="0.25"/>
    <row r="164" spans="2:5" s="31" customFormat="1" x14ac:dyDescent="0.25">
      <c r="B164" s="31" t="s">
        <v>90</v>
      </c>
      <c r="E164" s="31" t="s">
        <v>93</v>
      </c>
    </row>
    <row r="165" spans="2:5" s="31" customFormat="1" x14ac:dyDescent="0.25">
      <c r="B165" s="31" t="s">
        <v>91</v>
      </c>
      <c r="E165" s="31" t="s">
        <v>94</v>
      </c>
    </row>
    <row r="166" spans="2:5" s="31" customFormat="1" x14ac:dyDescent="0.25">
      <c r="B166" s="31" t="s">
        <v>92</v>
      </c>
      <c r="E166" s="31" t="s">
        <v>95</v>
      </c>
    </row>
    <row r="167" spans="2:5" s="31" customFormat="1" x14ac:dyDescent="0.25"/>
    <row r="168" spans="2:5" s="31" customFormat="1" x14ac:dyDescent="0.25"/>
    <row r="169" spans="2:5" s="31" customFormat="1" x14ac:dyDescent="0.25"/>
    <row r="170" spans="2:5" s="31" customFormat="1" x14ac:dyDescent="0.25"/>
    <row r="171" spans="2:5" s="31" customFormat="1" x14ac:dyDescent="0.25"/>
    <row r="172" spans="2:5" s="31" customFormat="1" x14ac:dyDescent="0.25"/>
    <row r="173" spans="2:5" s="31" customFormat="1" x14ac:dyDescent="0.25"/>
    <row r="174" spans="2:5" s="31" customFormat="1" x14ac:dyDescent="0.25"/>
    <row r="175" spans="2:5" s="31" customFormat="1" x14ac:dyDescent="0.25"/>
    <row r="176" spans="2:5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rosales jmas</cp:lastModifiedBy>
  <cp:lastPrinted>2025-02-04T20:11:19Z</cp:lastPrinted>
  <dcterms:created xsi:type="dcterms:W3CDTF">2020-01-08T21:14:59Z</dcterms:created>
  <dcterms:modified xsi:type="dcterms:W3CDTF">2025-02-04T20:11:26Z</dcterms:modified>
</cp:coreProperties>
</file>